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60" windowHeight="9390" activeTab="0"/>
  </bookViews>
  <sheets>
    <sheet name="Sheet1" sheetId="1" r:id="rId1"/>
  </sheets>
  <definedNames>
    <definedName name="_xlnm.Print_Area">'Sheet1'!$A$1:$J$30</definedName>
  </definedNames>
  <calcPr fullCalcOnLoad="1"/>
</workbook>
</file>

<file path=xl/sharedStrings.xml><?xml version="1.0" encoding="utf-8"?>
<sst xmlns="http://schemas.openxmlformats.org/spreadsheetml/2006/main" count="20" uniqueCount="20">
  <si>
    <t>Standard Loan Analysis</t>
  </si>
  <si>
    <t>Analysis</t>
  </si>
  <si>
    <t>Amount financed</t>
  </si>
  <si>
    <t>Annual interest (e.g., 8.25)</t>
  </si>
  <si>
    <t>Duration of loan (in years)</t>
  </si>
  <si>
    <t>Start date of loan</t>
  </si>
  <si>
    <t>Monthly payments</t>
  </si>
  <si>
    <t>Total number of payments</t>
  </si>
  <si>
    <t>Yearly principal + interest</t>
  </si>
  <si>
    <t>Principal amount</t>
  </si>
  <si>
    <t>Finance charges</t>
  </si>
  <si>
    <t>Total cost</t>
  </si>
  <si>
    <t>Pmt No.</t>
  </si>
  <si>
    <t>Payment Date</t>
  </si>
  <si>
    <t>Beginning Balance</t>
  </si>
  <si>
    <t>Interest</t>
  </si>
  <si>
    <t>Principal</t>
  </si>
  <si>
    <t>Balance</t>
  </si>
  <si>
    <t>Accumulative Interest</t>
  </si>
  <si>
    <t>Accumulative Principal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</si>
</sst>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90" formatCode="#,##0.000"/>
    <numFmt numFmtId="195" formatCode="mmmm\ d\,\ yyyy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9"/>
      <color indexed="8"/>
      <name val="Tahoma"/>
      <family val="0"/>
    </font>
    <font>
      <sz val="8"/>
      <name val="Arial"/>
      <family val="0"/>
    </font>
    <font>
      <sz val="9"/>
      <name val="Arial"/>
      <family val="0"/>
    </font>
    <font>
      <sz val="24"/>
      <color indexed="9"/>
      <name val="Tahoma"/>
      <family val="0"/>
    </font>
    <font>
      <sz val="9"/>
      <color indexed="8"/>
      <name val="Tahoma"/>
      <family val="0"/>
    </font>
    <font>
      <sz val="9"/>
      <name val="Times New Roman"/>
      <family val="0"/>
    </font>
    <font>
      <b/>
      <sz val="9"/>
      <name val="Arial"/>
      <family val="0"/>
    </font>
    <font>
      <sz val="24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indexed="1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5" fontId="4" fillId="0" borderId="10" xfId="0" applyNumberFormat="1" applyFont="1" applyFill="1" applyBorder="1" applyAlignment="1" applyProtection="1">
      <alignment horizontal="right"/>
      <protection locked="0"/>
    </xf>
    <xf numFmtId="14" fontId="4" fillId="0" borderId="11" xfId="0" applyNumberFormat="1" applyFont="1" applyFill="1" applyBorder="1" applyAlignment="1" applyProtection="1">
      <alignment/>
      <protection locked="0"/>
    </xf>
    <xf numFmtId="195" fontId="4" fillId="0" borderId="12" xfId="0" applyNumberFormat="1" applyFont="1" applyFill="1" applyBorder="1" applyAlignment="1" applyProtection="1">
      <alignment/>
      <protection locked="0"/>
    </xf>
    <xf numFmtId="7" fontId="4" fillId="33" borderId="10" xfId="0" applyNumberFormat="1" applyFont="1" applyFill="1" applyBorder="1" applyAlignment="1" applyProtection="1">
      <alignment horizontal="right"/>
      <protection locked="0"/>
    </xf>
    <xf numFmtId="4" fontId="4" fillId="0" borderId="13" xfId="0" applyNumberFormat="1" applyFont="1" applyFill="1" applyBorder="1" applyAlignment="1" applyProtection="1">
      <alignment/>
      <protection locked="0"/>
    </xf>
    <xf numFmtId="190" fontId="4" fillId="0" borderId="12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4" fillId="0" borderId="15" xfId="0" applyNumberFormat="1" applyFont="1" applyFill="1" applyBorder="1" applyAlignment="1" applyProtection="1">
      <alignment horizontal="left"/>
      <protection locked="0"/>
    </xf>
    <xf numFmtId="0" fontId="4" fillId="0" borderId="11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11" xfId="0" applyNumberFormat="1" applyFont="1" applyFill="1" applyBorder="1" applyAlignment="1" applyProtection="1">
      <alignment horizontal="left"/>
      <protection locked="0"/>
    </xf>
    <xf numFmtId="4" fontId="10" fillId="0" borderId="13" xfId="0" applyNumberFormat="1" applyFont="1" applyFill="1" applyBorder="1" applyAlignment="1" applyProtection="1">
      <alignment horizontal="right"/>
      <protection locked="0"/>
    </xf>
    <xf numFmtId="4" fontId="10" fillId="0" borderId="16" xfId="0" applyNumberFormat="1" applyFont="1" applyFill="1" applyBorder="1" applyAlignment="1" applyProtection="1">
      <alignment horizontal="right"/>
      <protection locked="0"/>
    </xf>
    <xf numFmtId="0" fontId="4" fillId="0" borderId="17" xfId="0" applyNumberFormat="1" applyFont="1" applyFill="1" applyBorder="1" applyAlignment="1" applyProtection="1">
      <alignment horizontal="left"/>
      <protection locked="0"/>
    </xf>
    <xf numFmtId="0" fontId="9" fillId="34" borderId="0" xfId="0" applyNumberFormat="1" applyFont="1" applyFill="1" applyBorder="1" applyAlignment="1" applyProtection="1">
      <alignment horizontal="left"/>
      <protection locked="0"/>
    </xf>
    <xf numFmtId="0" fontId="6" fillId="33" borderId="18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21" xfId="0" applyNumberFormat="1" applyFont="1" applyFill="1" applyBorder="1" applyAlignment="1" applyProtection="1">
      <alignment vertical="center"/>
      <protection locked="0"/>
    </xf>
    <xf numFmtId="14" fontId="4" fillId="0" borderId="1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22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3" fillId="34" borderId="0" xfId="0" applyNumberFormat="1" applyFont="1" applyFill="1" applyBorder="1" applyAlignment="1" applyProtection="1">
      <alignment/>
      <protection locked="0"/>
    </xf>
    <xf numFmtId="0" fontId="4" fillId="0" borderId="23" xfId="0" applyNumberFormat="1" applyFont="1" applyFill="1" applyBorder="1" applyAlignment="1" applyProtection="1">
      <alignment/>
      <protection locked="0"/>
    </xf>
    <xf numFmtId="0" fontId="4" fillId="33" borderId="21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4" fillId="0" borderId="17" xfId="0" applyNumberFormat="1" applyFont="1" applyFill="1" applyBorder="1" applyAlignment="1" applyProtection="1">
      <alignment vertical="top"/>
      <protection locked="0"/>
    </xf>
    <xf numFmtId="0" fontId="8" fillId="0" borderId="24" xfId="0" applyNumberFormat="1" applyFont="1" applyFill="1" applyBorder="1" applyAlignment="1" applyProtection="1">
      <alignment/>
      <protection locked="0"/>
    </xf>
    <xf numFmtId="0" fontId="7" fillId="0" borderId="24" xfId="0" applyNumberFormat="1" applyFont="1" applyFill="1" applyBorder="1" applyAlignment="1" applyProtection="1">
      <alignment/>
      <protection locked="0"/>
    </xf>
    <xf numFmtId="0" fontId="12" fillId="33" borderId="25" xfId="0" applyNumberFormat="1" applyFont="1" applyFill="1" applyBorder="1" applyAlignment="1" applyProtection="1">
      <alignment/>
      <protection locked="0"/>
    </xf>
    <xf numFmtId="4" fontId="4" fillId="33" borderId="21" xfId="0" applyNumberFormat="1" applyFont="1" applyFill="1" applyBorder="1" applyAlignment="1" applyProtection="1">
      <alignment/>
      <protection locked="0"/>
    </xf>
    <xf numFmtId="0" fontId="8" fillId="33" borderId="26" xfId="0" applyNumberFormat="1" applyFont="1" applyFill="1" applyBorder="1" applyAlignment="1" applyProtection="1">
      <alignment/>
      <protection locked="0"/>
    </xf>
    <xf numFmtId="0" fontId="8" fillId="33" borderId="25" xfId="0" applyNumberFormat="1" applyFont="1" applyFill="1" applyBorder="1" applyAlignment="1" applyProtection="1">
      <alignment/>
      <protection locked="0"/>
    </xf>
    <xf numFmtId="0" fontId="13" fillId="34" borderId="0" xfId="0" applyNumberFormat="1" applyFont="1" applyFill="1" applyBorder="1" applyAlignment="1" applyProtection="1">
      <alignment vertical="top"/>
      <protection locked="0"/>
    </xf>
    <xf numFmtId="0" fontId="8" fillId="0" borderId="27" xfId="0" applyNumberFormat="1" applyFont="1" applyFill="1" applyBorder="1" applyAlignment="1" applyProtection="1">
      <alignment/>
      <protection locked="0"/>
    </xf>
    <xf numFmtId="0" fontId="8" fillId="0" borderId="28" xfId="0" applyNumberFormat="1" applyFont="1" applyFill="1" applyBorder="1" applyAlignment="1" applyProtection="1">
      <alignment/>
      <protection locked="0"/>
    </xf>
    <xf numFmtId="0" fontId="8" fillId="0" borderId="23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14" fontId="4" fillId="0" borderId="29" xfId="0" applyNumberFormat="1" applyFont="1" applyFill="1" applyBorder="1" applyAlignment="1" applyProtection="1">
      <alignment/>
      <protection locked="0"/>
    </xf>
    <xf numFmtId="4" fontId="4" fillId="0" borderId="29" xfId="0" applyNumberFormat="1" applyFont="1" applyFill="1" applyBorder="1" applyAlignment="1" applyProtection="1">
      <alignment/>
      <protection locked="0"/>
    </xf>
    <xf numFmtId="4" fontId="4" fillId="0" borderId="30" xfId="0" applyNumberFormat="1" applyFont="1" applyFill="1" applyBorder="1" applyAlignment="1" applyProtection="1">
      <alignment/>
      <protection locked="0"/>
    </xf>
    <xf numFmtId="14" fontId="4" fillId="0" borderId="31" xfId="0" applyNumberFormat="1" applyFont="1" applyFill="1" applyBorder="1" applyAlignment="1" applyProtection="1">
      <alignment/>
      <protection locked="0"/>
    </xf>
    <xf numFmtId="4" fontId="4" fillId="0" borderId="31" xfId="0" applyNumberFormat="1" applyFont="1" applyFill="1" applyBorder="1" applyAlignment="1" applyProtection="1">
      <alignment/>
      <protection locked="0"/>
    </xf>
    <xf numFmtId="4" fontId="4" fillId="0" borderId="32" xfId="0" applyNumberFormat="1" applyFont="1" applyFill="1" applyBorder="1" applyAlignment="1" applyProtection="1">
      <alignment/>
      <protection locked="0"/>
    </xf>
    <xf numFmtId="4" fontId="4" fillId="33" borderId="10" xfId="0" applyNumberFormat="1" applyFont="1" applyFill="1" applyBorder="1" applyAlignment="1" applyProtection="1">
      <alignment horizontal="right"/>
      <protection locked="0"/>
    </xf>
    <xf numFmtId="0" fontId="4" fillId="33" borderId="33" xfId="0" applyNumberFormat="1" applyFont="1" applyFill="1" applyBorder="1" applyAlignment="1" applyProtection="1">
      <alignment horizontal="right"/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0" xfId="0" applyNumberFormat="1" applyFont="1" applyFill="1" applyBorder="1" applyAlignment="1" applyProtection="1">
      <alignment horizontal="right"/>
      <protection locked="0"/>
    </xf>
    <xf numFmtId="7" fontId="10" fillId="33" borderId="34" xfId="0" applyNumberFormat="1" applyFont="1" applyFill="1" applyBorder="1" applyAlignment="1" applyProtection="1">
      <alignment horizontal="right"/>
      <protection locked="0"/>
    </xf>
    <xf numFmtId="7" fontId="10" fillId="33" borderId="10" xfId="0" applyNumberFormat="1" applyFont="1" applyFill="1" applyBorder="1" applyAlignment="1" applyProtection="1">
      <alignment horizontal="right"/>
      <protection locked="0"/>
    </xf>
    <xf numFmtId="7" fontId="4" fillId="0" borderId="35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zoomScalePageLayoutView="0" workbookViewId="0" topLeftCell="A1">
      <selection activeCell="A1" sqref="A1"/>
    </sheetView>
  </sheetViews>
  <sheetFormatPr defaultColWidth="10.00390625" defaultRowHeight="12.75"/>
  <cols>
    <col min="1" max="2" width="0.9921875" style="26" customWidth="1"/>
    <col min="3" max="3" width="8.00390625" style="26" customWidth="1"/>
    <col min="4" max="4" width="10.00390625" style="26" customWidth="1"/>
    <col min="5" max="8" width="11.00390625" style="26" customWidth="1"/>
    <col min="9" max="10" width="14.00390625" style="26" customWidth="1"/>
    <col min="11" max="11" width="0.9921875" style="26" customWidth="1"/>
    <col min="12" max="16384" width="10.00390625" style="26" customWidth="1"/>
  </cols>
  <sheetData>
    <row r="1" spans="1:11" ht="30" customHeight="1">
      <c r="A1" s="29"/>
      <c r="B1" s="29"/>
      <c r="C1" s="19" t="s">
        <v>0</v>
      </c>
      <c r="D1" s="29"/>
      <c r="E1" s="29"/>
      <c r="F1" s="29"/>
      <c r="G1" s="40"/>
      <c r="H1" s="29"/>
      <c r="I1" s="29"/>
      <c r="J1" s="29"/>
      <c r="K1" s="29"/>
    </row>
    <row r="2" spans="3:10" ht="6.75" customHeight="1">
      <c r="C2" s="25"/>
      <c r="D2" s="25"/>
      <c r="E2" s="25"/>
      <c r="F2" s="25"/>
      <c r="G2" s="25"/>
      <c r="H2" s="25"/>
      <c r="I2" s="25"/>
      <c r="J2" s="25"/>
    </row>
    <row r="3" spans="6:7" ht="10.5" customHeight="1">
      <c r="F3" s="25"/>
      <c r="G3" s="7"/>
    </row>
    <row r="4" spans="2:6" s="32" customFormat="1" ht="15.75" customHeight="1">
      <c r="B4" s="36"/>
      <c r="C4" s="23" t="s">
        <v>1</v>
      </c>
      <c r="D4" s="31"/>
      <c r="E4" s="37"/>
      <c r="F4" s="38"/>
    </row>
    <row r="5" spans="2:6" ht="12">
      <c r="B5" s="42"/>
      <c r="C5" s="30" t="s">
        <v>2</v>
      </c>
      <c r="D5" s="43"/>
      <c r="E5" s="43"/>
      <c r="F5" s="57"/>
    </row>
    <row r="6" spans="2:6" s="28" customFormat="1" ht="12">
      <c r="B6" s="35"/>
      <c r="C6" s="15" t="s">
        <v>3</v>
      </c>
      <c r="D6" s="12"/>
      <c r="E6" s="6"/>
      <c r="F6" s="53"/>
    </row>
    <row r="7" spans="2:6" s="28" customFormat="1" ht="12">
      <c r="B7" s="35"/>
      <c r="C7" s="15" t="s">
        <v>4</v>
      </c>
      <c r="D7" s="12"/>
      <c r="E7" s="9"/>
      <c r="F7" s="54"/>
    </row>
    <row r="8" spans="2:16" s="28" customFormat="1" ht="12">
      <c r="B8" s="35"/>
      <c r="C8" s="15" t="s">
        <v>5</v>
      </c>
      <c r="D8" s="2"/>
      <c r="E8" s="3"/>
      <c r="F8" s="24"/>
      <c r="I8" s="44"/>
      <c r="L8" s="26"/>
      <c r="M8" s="26"/>
      <c r="N8" s="26"/>
      <c r="O8" s="26"/>
      <c r="P8" s="26"/>
    </row>
    <row r="9" spans="2:6" ht="12">
      <c r="B9" s="34"/>
      <c r="C9" s="8"/>
      <c r="D9" s="7"/>
      <c r="E9" s="10"/>
      <c r="F9" s="1"/>
    </row>
    <row r="10" spans="2:6" ht="12">
      <c r="B10" s="34"/>
      <c r="C10" s="15" t="s">
        <v>6</v>
      </c>
      <c r="D10" s="12"/>
      <c r="E10" s="5" t="e">
        <f>IF(AND(E4,E6,E7),PMT((E6/12)/100,E11,-E4),"")</f>
        <v>#VALUE!</v>
      </c>
      <c r="F10" s="4" t="e">
        <f>IF(AND(F5,F6,F7),PMT((F6/12)/100,F11,-F5),"")</f>
        <v>#VALUE!</v>
      </c>
    </row>
    <row r="11" spans="2:6" ht="12">
      <c r="B11" s="34"/>
      <c r="C11" s="11" t="s">
        <v>7</v>
      </c>
      <c r="D11" s="12"/>
      <c r="E11" s="9"/>
      <c r="F11" s="52" t="e">
        <f>IF(AND(F5,F6,F7),ROUND(F7*12,0),"")</f>
        <v>#VALUE!</v>
      </c>
    </row>
    <row r="12" spans="2:6" ht="12">
      <c r="B12" s="34"/>
      <c r="C12" s="15" t="s">
        <v>8</v>
      </c>
      <c r="D12" s="12"/>
      <c r="E12" s="5"/>
      <c r="F12" s="51" t="e">
        <f>IF(F10,F10*12,"")</f>
        <v>#VALUE!</v>
      </c>
    </row>
    <row r="13" spans="2:6" ht="12">
      <c r="B13" s="34"/>
      <c r="C13" s="8"/>
      <c r="D13" s="7"/>
      <c r="E13" s="10"/>
      <c r="F13" s="1"/>
    </row>
    <row r="14" spans="2:6" ht="12">
      <c r="B14" s="34"/>
      <c r="C14" s="15" t="s">
        <v>9</v>
      </c>
      <c r="D14" s="12"/>
      <c r="E14" s="5">
        <f>IF(E4,E4,"")</f>
      </c>
      <c r="F14" s="4">
        <f>IF(F5,F5,"")</f>
      </c>
    </row>
    <row r="15" spans="2:6" ht="12">
      <c r="B15" s="34"/>
      <c r="C15" s="15" t="s">
        <v>10</v>
      </c>
      <c r="D15" s="12"/>
      <c r="E15" s="16">
        <f>IF(E12,IF(E12-E4,E12*E7-E4,""),"")</f>
      </c>
      <c r="F15" s="56" t="e">
        <f>IF(F12,IF(F12-F5,F12*F7-F5,""),"")</f>
        <v>#VALUE!</v>
      </c>
    </row>
    <row r="16" spans="2:6" ht="12">
      <c r="B16" s="27"/>
      <c r="C16" s="18" t="s">
        <v>11</v>
      </c>
      <c r="D16" s="33"/>
      <c r="E16" s="17" t="e">
        <f>IF(E15+E14,E15+E14,"")</f>
        <v>#VALUE!</v>
      </c>
      <c r="F16" s="55" t="e">
        <f>IF(F15+F14,F15+F14,"")</f>
        <v>#VALUE!</v>
      </c>
    </row>
    <row r="18" spans="2:10" ht="21.75" customHeight="1">
      <c r="B18" s="39"/>
      <c r="C18" s="20" t="s">
        <v>12</v>
      </c>
      <c r="D18" s="21" t="s">
        <v>13</v>
      </c>
      <c r="E18" s="21" t="s">
        <v>14</v>
      </c>
      <c r="F18" s="21" t="s">
        <v>15</v>
      </c>
      <c r="G18" s="21" t="s">
        <v>16</v>
      </c>
      <c r="H18" s="21" t="s">
        <v>17</v>
      </c>
      <c r="I18" s="21" t="s">
        <v>18</v>
      </c>
      <c r="J18" s="22" t="s">
        <v>19</v>
      </c>
    </row>
    <row r="19" spans="2:10" ht="12">
      <c r="B19" s="34"/>
      <c r="C19" s="13">
        <v>1</v>
      </c>
      <c r="D19" s="45">
        <f>IF(F8,F8,"")</f>
      </c>
      <c r="E19" s="46" t="e">
        <f>IF($F$10,F5,"")</f>
        <v>#VALUE!</v>
      </c>
      <c r="F19" s="46" t="e">
        <f aca="true" t="shared" si="0" ref="F19:F29">IF(E19,($F$6/12)/100*E19,"")</f>
        <v>#VALUE!</v>
      </c>
      <c r="G19" s="46" t="e">
        <f>IF($F$10,$F$10-F19,"")</f>
        <v>#VALUE!</v>
      </c>
      <c r="H19" s="46" t="e">
        <f aca="true" t="shared" si="1" ref="H19:H29">IF(AND(E19,G19),E19-G19,"")</f>
        <v>#VALUE!</v>
      </c>
      <c r="I19" s="46" t="e">
        <f>IF(F19,F19,"")</f>
        <v>#VALUE!</v>
      </c>
      <c r="J19" s="47" t="e">
        <f>IF(G19,G19,"")</f>
        <v>#VALUE!</v>
      </c>
    </row>
    <row r="20" spans="2:10" ht="12">
      <c r="B20" s="34"/>
      <c r="C20" s="13">
        <f aca="true" t="shared" si="2" ref="C20:C29">C19+1</f>
        <v>2</v>
      </c>
      <c r="D20" s="45" t="e">
        <f aca="true" t="shared" si="3" ref="D20:D29">IF(D19,DATE((YEAR(D19)-1900),MONTH(D19)+1,IF(DAY(D19)&gt;DAY(DATE((YEAR(D19)-1900),MONTH(D19)+2,1)-1),DAY(DATE((YEAR(D19)-1900),MONTH(D19)+2,1)-1),DAY(F$8))),"")</f>
        <v>#VALUE!</v>
      </c>
      <c r="E20" s="46" t="e">
        <f aca="true" t="shared" si="4" ref="E20:E29">IF(E19,H19,"")</f>
        <v>#VALUE!</v>
      </c>
      <c r="F20" s="46" t="e">
        <f t="shared" si="0"/>
        <v>#VALUE!</v>
      </c>
      <c r="G20" s="46" t="e">
        <f aca="true" t="shared" si="5" ref="G20:G29">IF(E20,($F$10-F20)*(F20&gt;0),"")</f>
        <v>#VALUE!</v>
      </c>
      <c r="H20" s="46" t="e">
        <f t="shared" si="1"/>
        <v>#VALUE!</v>
      </c>
      <c r="I20" s="46" t="e">
        <f aca="true" t="shared" si="6" ref="I20:I29">IF(I19,I19+F20,"")</f>
        <v>#VALUE!</v>
      </c>
      <c r="J20" s="47" t="e">
        <f aca="true" t="shared" si="7" ref="J20:J29">IF(G20,G20+J19,"")</f>
        <v>#VALUE!</v>
      </c>
    </row>
    <row r="21" spans="2:10" ht="12">
      <c r="B21" s="34"/>
      <c r="C21" s="13">
        <f t="shared" si="2"/>
        <v>3</v>
      </c>
      <c r="D21" s="45" t="e">
        <f t="shared" si="3"/>
        <v>#VALUE!</v>
      </c>
      <c r="E21" s="46" t="e">
        <f t="shared" si="4"/>
        <v>#VALUE!</v>
      </c>
      <c r="F21" s="46" t="e">
        <f t="shared" si="0"/>
        <v>#VALUE!</v>
      </c>
      <c r="G21" s="46" t="e">
        <f t="shared" si="5"/>
        <v>#VALUE!</v>
      </c>
      <c r="H21" s="46" t="e">
        <f t="shared" si="1"/>
        <v>#VALUE!</v>
      </c>
      <c r="I21" s="46" t="e">
        <f t="shared" si="6"/>
        <v>#VALUE!</v>
      </c>
      <c r="J21" s="47" t="e">
        <f t="shared" si="7"/>
        <v>#VALUE!</v>
      </c>
    </row>
    <row r="22" spans="2:10" ht="12">
      <c r="B22" s="34"/>
      <c r="C22" s="13">
        <f t="shared" si="2"/>
        <v>4</v>
      </c>
      <c r="D22" s="45" t="e">
        <f t="shared" si="3"/>
        <v>#VALUE!</v>
      </c>
      <c r="E22" s="46" t="e">
        <f t="shared" si="4"/>
        <v>#VALUE!</v>
      </c>
      <c r="F22" s="46" t="e">
        <f t="shared" si="0"/>
        <v>#VALUE!</v>
      </c>
      <c r="G22" s="46" t="e">
        <f t="shared" si="5"/>
        <v>#VALUE!</v>
      </c>
      <c r="H22" s="46" t="e">
        <f t="shared" si="1"/>
        <v>#VALUE!</v>
      </c>
      <c r="I22" s="46" t="e">
        <f t="shared" si="6"/>
        <v>#VALUE!</v>
      </c>
      <c r="J22" s="47" t="e">
        <f t="shared" si="7"/>
        <v>#VALUE!</v>
      </c>
    </row>
    <row r="23" spans="2:10" ht="12">
      <c r="B23" s="34"/>
      <c r="C23" s="13">
        <f t="shared" si="2"/>
        <v>5</v>
      </c>
      <c r="D23" s="45" t="e">
        <f t="shared" si="3"/>
        <v>#VALUE!</v>
      </c>
      <c r="E23" s="46" t="e">
        <f t="shared" si="4"/>
        <v>#VALUE!</v>
      </c>
      <c r="F23" s="46" t="e">
        <f t="shared" si="0"/>
        <v>#VALUE!</v>
      </c>
      <c r="G23" s="46" t="e">
        <f t="shared" si="5"/>
        <v>#VALUE!</v>
      </c>
      <c r="H23" s="46" t="e">
        <f t="shared" si="1"/>
        <v>#VALUE!</v>
      </c>
      <c r="I23" s="46" t="e">
        <f t="shared" si="6"/>
        <v>#VALUE!</v>
      </c>
      <c r="J23" s="47" t="e">
        <f t="shared" si="7"/>
        <v>#VALUE!</v>
      </c>
    </row>
    <row r="24" spans="2:10" ht="12">
      <c r="B24" s="34"/>
      <c r="C24" s="13">
        <f t="shared" si="2"/>
        <v>6</v>
      </c>
      <c r="D24" s="45" t="e">
        <f t="shared" si="3"/>
        <v>#VALUE!</v>
      </c>
      <c r="E24" s="46" t="e">
        <f t="shared" si="4"/>
        <v>#VALUE!</v>
      </c>
      <c r="F24" s="46" t="e">
        <f t="shared" si="0"/>
        <v>#VALUE!</v>
      </c>
      <c r="G24" s="46" t="e">
        <f t="shared" si="5"/>
        <v>#VALUE!</v>
      </c>
      <c r="H24" s="46" t="e">
        <f t="shared" si="1"/>
        <v>#VALUE!</v>
      </c>
      <c r="I24" s="46" t="e">
        <f t="shared" si="6"/>
        <v>#VALUE!</v>
      </c>
      <c r="J24" s="47" t="e">
        <f t="shared" si="7"/>
        <v>#VALUE!</v>
      </c>
    </row>
    <row r="25" spans="2:10" ht="12">
      <c r="B25" s="34"/>
      <c r="C25" s="13">
        <f t="shared" si="2"/>
        <v>7</v>
      </c>
      <c r="D25" s="45" t="e">
        <f t="shared" si="3"/>
        <v>#VALUE!</v>
      </c>
      <c r="E25" s="46" t="e">
        <f t="shared" si="4"/>
        <v>#VALUE!</v>
      </c>
      <c r="F25" s="46" t="e">
        <f t="shared" si="0"/>
        <v>#VALUE!</v>
      </c>
      <c r="G25" s="46" t="e">
        <f t="shared" si="5"/>
        <v>#VALUE!</v>
      </c>
      <c r="H25" s="46" t="e">
        <f t="shared" si="1"/>
        <v>#VALUE!</v>
      </c>
      <c r="I25" s="46" t="e">
        <f t="shared" si="6"/>
        <v>#VALUE!</v>
      </c>
      <c r="J25" s="47" t="e">
        <f t="shared" si="7"/>
        <v>#VALUE!</v>
      </c>
    </row>
    <row r="26" spans="2:10" ht="12">
      <c r="B26" s="34"/>
      <c r="C26" s="13">
        <f t="shared" si="2"/>
        <v>8</v>
      </c>
      <c r="D26" s="45" t="e">
        <f t="shared" si="3"/>
        <v>#VALUE!</v>
      </c>
      <c r="E26" s="46" t="e">
        <f t="shared" si="4"/>
        <v>#VALUE!</v>
      </c>
      <c r="F26" s="46" t="e">
        <f t="shared" si="0"/>
        <v>#VALUE!</v>
      </c>
      <c r="G26" s="46" t="e">
        <f t="shared" si="5"/>
        <v>#VALUE!</v>
      </c>
      <c r="H26" s="46" t="e">
        <f t="shared" si="1"/>
        <v>#VALUE!</v>
      </c>
      <c r="I26" s="46" t="e">
        <f t="shared" si="6"/>
        <v>#VALUE!</v>
      </c>
      <c r="J26" s="47" t="e">
        <f t="shared" si="7"/>
        <v>#VALUE!</v>
      </c>
    </row>
    <row r="27" spans="2:10" ht="12">
      <c r="B27" s="34"/>
      <c r="C27" s="13">
        <f t="shared" si="2"/>
        <v>9</v>
      </c>
      <c r="D27" s="45" t="e">
        <f t="shared" si="3"/>
        <v>#VALUE!</v>
      </c>
      <c r="E27" s="46" t="e">
        <f t="shared" si="4"/>
        <v>#VALUE!</v>
      </c>
      <c r="F27" s="46" t="e">
        <f t="shared" si="0"/>
        <v>#VALUE!</v>
      </c>
      <c r="G27" s="46" t="e">
        <f t="shared" si="5"/>
        <v>#VALUE!</v>
      </c>
      <c r="H27" s="46" t="e">
        <f t="shared" si="1"/>
        <v>#VALUE!</v>
      </c>
      <c r="I27" s="46" t="e">
        <f t="shared" si="6"/>
        <v>#VALUE!</v>
      </c>
      <c r="J27" s="47" t="e">
        <f t="shared" si="7"/>
        <v>#VALUE!</v>
      </c>
    </row>
    <row r="28" spans="2:10" ht="12">
      <c r="B28" s="34"/>
      <c r="C28" s="13">
        <f t="shared" si="2"/>
        <v>10</v>
      </c>
      <c r="D28" s="45" t="e">
        <f t="shared" si="3"/>
        <v>#VALUE!</v>
      </c>
      <c r="E28" s="46" t="e">
        <f t="shared" si="4"/>
        <v>#VALUE!</v>
      </c>
      <c r="F28" s="46" t="e">
        <f t="shared" si="0"/>
        <v>#VALUE!</v>
      </c>
      <c r="G28" s="46" t="e">
        <f t="shared" si="5"/>
        <v>#VALUE!</v>
      </c>
      <c r="H28" s="46" t="e">
        <f t="shared" si="1"/>
        <v>#VALUE!</v>
      </c>
      <c r="I28" s="46" t="e">
        <f t="shared" si="6"/>
        <v>#VALUE!</v>
      </c>
      <c r="J28" s="47" t="e">
        <f t="shared" si="7"/>
        <v>#VALUE!</v>
      </c>
    </row>
    <row r="29" spans="2:10" ht="12">
      <c r="B29" s="41"/>
      <c r="C29" s="14">
        <f t="shared" si="2"/>
        <v>11</v>
      </c>
      <c r="D29" s="48" t="e">
        <f t="shared" si="3"/>
        <v>#VALUE!</v>
      </c>
      <c r="E29" s="49" t="e">
        <f t="shared" si="4"/>
        <v>#VALUE!</v>
      </c>
      <c r="F29" s="49" t="e">
        <f t="shared" si="0"/>
        <v>#VALUE!</v>
      </c>
      <c r="G29" s="49" t="e">
        <f t="shared" si="5"/>
        <v>#VALUE!</v>
      </c>
      <c r="H29" s="49" t="e">
        <f t="shared" si="1"/>
        <v>#VALUE!</v>
      </c>
      <c r="I29" s="49" t="e">
        <f t="shared" si="6"/>
        <v>#VALUE!</v>
      </c>
      <c r="J29" s="50" t="e">
        <f t="shared" si="7"/>
        <v>#VALUE!</v>
      </c>
    </row>
  </sheetData>
  <sheetProtection/>
  <printOptions/>
  <pageMargins left="0.75" right="0.6" top="0.5" bottom="0.7902777777777777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Andrew</cp:lastModifiedBy>
  <dcterms:created xsi:type="dcterms:W3CDTF">2012-02-07T17:59:54Z</dcterms:created>
  <dcterms:modified xsi:type="dcterms:W3CDTF">2012-02-07T17:59:54Z</dcterms:modified>
  <cp:category/>
  <cp:version/>
  <cp:contentType/>
  <cp:contentStatus/>
</cp:coreProperties>
</file>